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ra\Documents\010_KAGUDEN\05_業務管理\0500_ポコアポコ\020_Ai-system+\400_設計資料\帳票出力マクロ\献立生成\2_生成データ\完調品1700版\2025年11月\栄養価月報\"/>
    </mc:Choice>
  </mc:AlternateContent>
  <xr:revisionPtr revIDLastSave="0" documentId="8_{D76D8E9E-8118-487E-9B74-2BEFB9224E93}" xr6:coauthVersionLast="47" xr6:coauthVersionMax="47" xr10:uidLastSave="{00000000-0000-0000-0000-000000000000}"/>
  <bookViews>
    <workbookView xWindow="19090" yWindow="-9900" windowWidth="38620" windowHeight="21100" xr2:uid="{2BD7F00C-5ADB-481E-A70D-69AEA2FA2EED}"/>
  </bookViews>
  <sheets>
    <sheet name="栄養価月報" sheetId="1" r:id="rId1"/>
  </sheets>
  <externalReferences>
    <externalReference r:id="rId2"/>
  </externalReferences>
  <definedNames>
    <definedName name="asdf">#REF!</definedName>
    <definedName name="_xlnm.Print_Area" localSheetId="0">栄養価月報!$A$1:$N$43</definedName>
    <definedName name="SSSS">#REF!</definedName>
    <definedName name="契約形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D38" i="1"/>
  <c r="C38" i="1"/>
  <c r="B38" i="1"/>
  <c r="P37" i="1"/>
  <c r="P38" i="1" s="1"/>
  <c r="M37" i="1"/>
  <c r="M38" i="1" s="1"/>
  <c r="L37" i="1"/>
  <c r="L38" i="1" s="1"/>
  <c r="K37" i="1"/>
  <c r="K38" i="1" s="1"/>
  <c r="J37" i="1"/>
  <c r="J38" i="1" s="1"/>
  <c r="I37" i="1"/>
  <c r="H37" i="1"/>
  <c r="G37" i="1"/>
  <c r="F37" i="1"/>
  <c r="E37" i="1"/>
  <c r="E38" i="1" s="1"/>
  <c r="D37" i="1"/>
  <c r="D42" i="1" s="1"/>
  <c r="C37" i="1"/>
  <c r="B42" i="1" s="1"/>
  <c r="B37" i="1"/>
  <c r="F42" i="1" l="1"/>
</calcChain>
</file>

<file path=xl/sharedStrings.xml><?xml version="1.0" encoding="utf-8"?>
<sst xmlns="http://schemas.openxmlformats.org/spreadsheetml/2006/main" count="29" uniqueCount="29">
  <si>
    <t>栄養価月報（1日合計）</t>
    <rPh sb="0" eb="3">
      <t>エイヨウカ</t>
    </rPh>
    <rPh sb="3" eb="5">
      <t>ゲッポウ</t>
    </rPh>
    <rPh sb="7" eb="8">
      <t>ニチ</t>
    </rPh>
    <rPh sb="8" eb="10">
      <t>ゴウケイ</t>
    </rPh>
    <phoneticPr fontId="3"/>
  </si>
  <si>
    <t>施設長</t>
    <rPh sb="0" eb="3">
      <t>シセツチョウ</t>
    </rPh>
    <phoneticPr fontId="5"/>
  </si>
  <si>
    <t>管理栄養士</t>
    <rPh sb="0" eb="2">
      <t>カンリ</t>
    </rPh>
    <rPh sb="2" eb="5">
      <t>エイヨウシ</t>
    </rPh>
    <phoneticPr fontId="5"/>
  </si>
  <si>
    <t>日付</t>
    <rPh sb="0" eb="2">
      <t>ヒヅケ</t>
    </rPh>
    <phoneticPr fontId="5"/>
  </si>
  <si>
    <t>エネルギー
（kcal）</t>
    <phoneticPr fontId="5"/>
  </si>
  <si>
    <t>タンパク質
（g）</t>
    <rPh sb="4" eb="5">
      <t>シツ</t>
    </rPh>
    <phoneticPr fontId="5"/>
  </si>
  <si>
    <t>脂質
（g）</t>
    <rPh sb="0" eb="2">
      <t>シシツ</t>
    </rPh>
    <phoneticPr fontId="5"/>
  </si>
  <si>
    <t>食塩相当量
（g）</t>
    <rPh sb="0" eb="2">
      <t>ショクエン</t>
    </rPh>
    <rPh sb="2" eb="4">
      <t>ソウトウ</t>
    </rPh>
    <rPh sb="4" eb="5">
      <t>リョウ</t>
    </rPh>
    <phoneticPr fontId="5"/>
  </si>
  <si>
    <t>カルシウム
（mg）</t>
    <phoneticPr fontId="5"/>
  </si>
  <si>
    <t>カリウム
（mg）</t>
    <phoneticPr fontId="5"/>
  </si>
  <si>
    <t>鉄
（mg）</t>
    <rPh sb="0" eb="1">
      <t>テツ</t>
    </rPh>
    <phoneticPr fontId="5"/>
  </si>
  <si>
    <t>レチノール活性当量
（μg）</t>
    <rPh sb="5" eb="7">
      <t>カッセイ</t>
    </rPh>
    <rPh sb="7" eb="9">
      <t>トウリョウ</t>
    </rPh>
    <phoneticPr fontId="5"/>
  </si>
  <si>
    <t>ビタミンB1
（mg）</t>
    <phoneticPr fontId="5"/>
  </si>
  <si>
    <t>ビタミンB2
（mg）</t>
    <phoneticPr fontId="5"/>
  </si>
  <si>
    <t>ビタミンC
（mg）</t>
    <phoneticPr fontId="5"/>
  </si>
  <si>
    <t>食物繊維総量
（g）</t>
    <phoneticPr fontId="5"/>
  </si>
  <si>
    <t>備考</t>
    <rPh sb="0" eb="2">
      <t>ビコウ</t>
    </rPh>
    <phoneticPr fontId="5"/>
  </si>
  <si>
    <t>炭水化物</t>
    <rPh sb="0" eb="4">
      <t>タンスイカブツ</t>
    </rPh>
    <phoneticPr fontId="3"/>
  </si>
  <si>
    <t>合計</t>
    <rPh sb="0" eb="2">
      <t>ゴウケイ</t>
    </rPh>
    <phoneticPr fontId="5"/>
  </si>
  <si>
    <t>平均</t>
    <rPh sb="0" eb="2">
      <t>ヘイキン</t>
    </rPh>
    <phoneticPr fontId="5"/>
  </si>
  <si>
    <t>基準値</t>
    <rPh sb="0" eb="3">
      <t>キジュンチ</t>
    </rPh>
    <phoneticPr fontId="5"/>
  </si>
  <si>
    <t>タンパク質エネルギー比</t>
    <rPh sb="4" eb="5">
      <t>シツ</t>
    </rPh>
    <rPh sb="10" eb="11">
      <t>ヒ</t>
    </rPh>
    <phoneticPr fontId="5"/>
  </si>
  <si>
    <t>脂質エネルギー比</t>
    <rPh sb="0" eb="2">
      <t>シシツ</t>
    </rPh>
    <rPh sb="7" eb="8">
      <t>ヒ</t>
    </rPh>
    <phoneticPr fontId="5"/>
  </si>
  <si>
    <t>炭水化物エネルギー比</t>
    <phoneticPr fontId="7"/>
  </si>
  <si>
    <t>ＰＭＳ比</t>
    <rPh sb="3" eb="4">
      <t>ヒ</t>
    </rPh>
    <phoneticPr fontId="5"/>
  </si>
  <si>
    <t>ｎ-6：ｎ-3比</t>
    <rPh sb="7" eb="8">
      <t>ヒ</t>
    </rPh>
    <phoneticPr fontId="5"/>
  </si>
  <si>
    <t>基準値</t>
    <phoneticPr fontId="7"/>
  </si>
  <si>
    <t>実際値</t>
    <phoneticPr fontId="7"/>
  </si>
  <si>
    <t>基準値の列は非表示</t>
    <rPh sb="0" eb="3">
      <t>キジュンチ</t>
    </rPh>
    <rPh sb="4" eb="5">
      <t>レツ</t>
    </rPh>
    <rPh sb="6" eb="9">
      <t>ヒヒョウジ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</si>
</sst>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&quot;日&quot;&quot;(&quot;aaa&quot;)&quot;"/>
    <numFmt numFmtId="177" formatCode="0_ "/>
    <numFmt numFmtId="178" formatCode="0.0_ "/>
    <numFmt numFmtId="179" formatCode="0.0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6"/>
      <name val="游ゴシック"/>
      <family val="3"/>
      <charset val="128"/>
    </font>
    <font>
      <sz val="8"/>
      <color theme="1"/>
      <name val="HG丸ｺﾞｼｯｸM-PRO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1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55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176" fontId="6" fillId="0" borderId="5" xfId="1" applyNumberFormat="1" applyFont="1" applyBorder="1" applyAlignment="1">
      <alignment horizontal="center" vertical="center"/>
    </xf>
    <xf numFmtId="177" fontId="6" fillId="0" borderId="6" xfId="1" applyNumberFormat="1" applyFont="1" applyBorder="1" applyAlignment="1">
      <alignment vertical="center"/>
    </xf>
    <xf numFmtId="178" fontId="6" fillId="0" borderId="7" xfId="1" applyNumberFormat="1" applyFont="1" applyBorder="1" applyAlignment="1">
      <alignment vertical="center"/>
    </xf>
    <xf numFmtId="177" fontId="6" fillId="0" borderId="7" xfId="1" applyNumberFormat="1" applyFont="1" applyBorder="1" applyAlignment="1">
      <alignment vertical="center"/>
    </xf>
    <xf numFmtId="178" fontId="6" fillId="0" borderId="8" xfId="1" applyNumberFormat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177" fontId="6" fillId="0" borderId="0" xfId="1" applyNumberFormat="1" applyFont="1" applyAlignment="1">
      <alignment vertical="center"/>
    </xf>
    <xf numFmtId="176" fontId="6" fillId="0" borderId="10" xfId="1" applyNumberFormat="1" applyFont="1" applyBorder="1" applyAlignment="1">
      <alignment horizontal="center" vertical="center"/>
    </xf>
    <xf numFmtId="177" fontId="6" fillId="0" borderId="11" xfId="1" applyNumberFormat="1" applyFont="1" applyBorder="1" applyAlignment="1">
      <alignment vertical="center"/>
    </xf>
    <xf numFmtId="178" fontId="6" fillId="0" borderId="12" xfId="1" applyNumberFormat="1" applyFont="1" applyBorder="1" applyAlignment="1">
      <alignment vertical="center"/>
    </xf>
    <xf numFmtId="177" fontId="6" fillId="0" borderId="12" xfId="1" applyNumberFormat="1" applyFont="1" applyBorder="1" applyAlignment="1">
      <alignment vertical="center"/>
    </xf>
    <xf numFmtId="178" fontId="6" fillId="0" borderId="13" xfId="1" applyNumberFormat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176" fontId="6" fillId="0" borderId="14" xfId="1" applyNumberFormat="1" applyFont="1" applyBorder="1" applyAlignment="1">
      <alignment horizontal="center" vertical="center"/>
    </xf>
    <xf numFmtId="177" fontId="6" fillId="0" borderId="15" xfId="1" applyNumberFormat="1" applyFont="1" applyBorder="1" applyAlignment="1">
      <alignment vertical="center"/>
    </xf>
    <xf numFmtId="178" fontId="6" fillId="0" borderId="16" xfId="1" applyNumberFormat="1" applyFont="1" applyBorder="1" applyAlignment="1">
      <alignment vertical="center"/>
    </xf>
    <xf numFmtId="177" fontId="6" fillId="0" borderId="16" xfId="1" applyNumberFormat="1" applyFont="1" applyBorder="1" applyAlignment="1">
      <alignment vertical="center"/>
    </xf>
    <xf numFmtId="178" fontId="6" fillId="0" borderId="17" xfId="1" applyNumberFormat="1" applyFont="1" applyBorder="1" applyAlignment="1">
      <alignment vertical="center"/>
    </xf>
    <xf numFmtId="0" fontId="6" fillId="0" borderId="1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178" fontId="6" fillId="2" borderId="3" xfId="1" applyNumberFormat="1" applyFont="1" applyFill="1" applyBorder="1" applyAlignment="1">
      <alignment vertical="center"/>
    </xf>
    <xf numFmtId="177" fontId="6" fillId="2" borderId="3" xfId="1" applyNumberFormat="1" applyFont="1" applyFill="1" applyBorder="1" applyAlignment="1">
      <alignment vertical="center"/>
    </xf>
    <xf numFmtId="178" fontId="6" fillId="2" borderId="4" xfId="1" applyNumberFormat="1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177" fontId="6" fillId="3" borderId="0" xfId="1" applyNumberFormat="1" applyFont="1" applyFill="1" applyAlignment="1">
      <alignment vertical="center"/>
    </xf>
    <xf numFmtId="179" fontId="6" fillId="2" borderId="3" xfId="1" applyNumberFormat="1" applyFont="1" applyFill="1" applyBorder="1" applyAlignment="1">
      <alignment vertical="center"/>
    </xf>
    <xf numFmtId="179" fontId="6" fillId="2" borderId="4" xfId="1" applyNumberFormat="1" applyFont="1" applyFill="1" applyBorder="1" applyAlignment="1">
      <alignment vertical="center"/>
    </xf>
    <xf numFmtId="179" fontId="6" fillId="3" borderId="0" xfId="1" applyNumberFormat="1" applyFont="1" applyFill="1" applyAlignment="1">
      <alignment vertical="center"/>
    </xf>
    <xf numFmtId="0" fontId="6" fillId="0" borderId="1" xfId="1" applyFont="1" applyBorder="1" applyAlignment="1">
      <alignment horizontal="center" vertical="center"/>
    </xf>
    <xf numFmtId="179" fontId="6" fillId="0" borderId="19" xfId="1" applyNumberFormat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10" fontId="6" fillId="2" borderId="1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4" xfId="1" xr:uid="{573CF6AF-F9B0-4244-BB11-4BE6A65D68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era\Documents\010_KAGUDEN\05_&#26989;&#21209;&#31649;&#29702;\0500_&#12509;&#12467;&#12450;&#12509;&#12467;\020_Ai-system+\400_&#35373;&#35336;&#36039;&#26009;\&#24115;&#31080;&#20986;&#21147;&#12510;&#12463;&#12525;\&#29486;&#31435;&#29983;&#25104;\&#29486;&#31435;&#24115;&#31080;&#29983;&#25104;_251006.xlsm" TargetMode="External"/><Relationship Id="rId1" Type="http://schemas.openxmlformats.org/officeDocument/2006/relationships/externalLinkPath" Target="/Users/stera/Documents/010_KAGUDEN/05_&#26989;&#21209;&#31649;&#29702;/0500_&#12509;&#12467;&#12450;&#12509;&#12467;/020_Ai-system+/400_&#35373;&#35336;&#36039;&#26009;/&#24115;&#31080;&#20986;&#21147;&#12510;&#12463;&#12525;/&#29486;&#31435;&#29983;&#25104;/&#29486;&#31435;&#24115;&#31080;&#29983;&#25104;_2510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献立生成"/>
      <sheetName val="月間献立表"/>
      <sheetName val="月間献立表_B"/>
      <sheetName val="週間献立表"/>
      <sheetName val="週間献立表_B"/>
      <sheetName val="給食日誌"/>
      <sheetName val="給食日誌_B"/>
      <sheetName val="栄養価月報"/>
      <sheetName val="検食簿"/>
      <sheetName val="検食簿_B"/>
      <sheetName val="調理指示書"/>
      <sheetName val="献立一覧"/>
      <sheetName val="改訂履歴"/>
      <sheetName val="作業用Wo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022E2-B6BA-4182-A1BE-443C6EE4C6BB}">
  <sheetPr codeName="Sheet7">
    <pageSetUpPr fitToPage="1"/>
  </sheetPr>
  <dimension ref="A1:Q47"/>
  <sheetViews>
    <sheetView tabSelected="1" view="pageBreakPreview" zoomScale="130" zoomScaleNormal="130" zoomScaleSheetLayoutView="130" workbookViewId="0">
      <selection sqref="A1:L1"/>
    </sheetView>
  </sheetViews>
  <sheetFormatPr defaultColWidth="8.69921875" defaultRowHeight="9.6" x14ac:dyDescent="0.45"/>
  <cols>
    <col min="1" max="1" width="10.3984375" style="8" customWidth="1"/>
    <col min="2" max="8" width="10.796875" style="4" customWidth="1"/>
    <col min="9" max="9" width="13.296875" style="4" customWidth="1"/>
    <col min="10" max="14" width="10.796875" style="4" customWidth="1"/>
    <col min="15" max="15" width="1.19921875" style="4" customWidth="1"/>
    <col min="16" max="16" width="0" style="4" hidden="1" customWidth="1"/>
    <col min="17" max="16384" width="8.69921875" style="4"/>
  </cols>
  <sheetData>
    <row r="1" spans="1:16" ht="16.0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1</v>
      </c>
      <c r="N1" s="3" t="s">
        <v>2</v>
      </c>
    </row>
    <row r="2" spans="1:16" ht="43.8" customHeight="1" x14ac:dyDescent="0.4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6"/>
    </row>
    <row r="3" spans="1:16" ht="10.199999999999999" customHeight="1" x14ac:dyDescent="0.45">
      <c r="A3" s="7">
        <v>45962</v>
      </c>
    </row>
    <row r="4" spans="1:16" ht="5.4" customHeight="1" x14ac:dyDescent="0.45"/>
    <row r="5" spans="1:16" s="8" customFormat="1" ht="24" customHeight="1" x14ac:dyDescent="0.45">
      <c r="A5" s="9" t="s">
        <v>3</v>
      </c>
      <c r="B5" s="10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2" t="s">
        <v>15</v>
      </c>
      <c r="N5" s="9" t="s">
        <v>16</v>
      </c>
      <c r="P5" s="8" t="s">
        <v>17</v>
      </c>
    </row>
    <row r="6" spans="1:16" ht="12" customHeight="1" x14ac:dyDescent="0.45">
      <c r="A6" s="13">
        <v>45962</v>
      </c>
      <c r="B6" s="14">
        <v>1823</v>
      </c>
      <c r="C6" s="15">
        <v>66.3</v>
      </c>
      <c r="D6" s="15">
        <v>58.899999999999991</v>
      </c>
      <c r="E6" s="15">
        <v>7.6999999999999993</v>
      </c>
      <c r="F6" s="16">
        <v>502</v>
      </c>
      <c r="G6" s="16">
        <v>2164</v>
      </c>
      <c r="H6" s="15">
        <v>6.8000000000000007</v>
      </c>
      <c r="I6" s="16">
        <v>549</v>
      </c>
      <c r="J6" s="15">
        <v>0.60000000000000009</v>
      </c>
      <c r="K6" s="15">
        <v>0.7</v>
      </c>
      <c r="L6" s="16">
        <v>84</v>
      </c>
      <c r="M6" s="17">
        <v>11.600000000000001</v>
      </c>
      <c r="N6" s="18"/>
      <c r="P6" s="19">
        <v>247</v>
      </c>
    </row>
    <row r="7" spans="1:16" ht="12" customHeight="1" x14ac:dyDescent="0.45">
      <c r="A7" s="20">
        <v>45963</v>
      </c>
      <c r="B7" s="21">
        <v>1700</v>
      </c>
      <c r="C7" s="22">
        <v>69.400000000000006</v>
      </c>
      <c r="D7" s="22">
        <v>50.1</v>
      </c>
      <c r="E7" s="22">
        <v>7.6</v>
      </c>
      <c r="F7" s="23">
        <v>567</v>
      </c>
      <c r="G7" s="23">
        <v>2662</v>
      </c>
      <c r="H7" s="22">
        <v>7.9</v>
      </c>
      <c r="I7" s="23">
        <v>666</v>
      </c>
      <c r="J7" s="22">
        <v>1</v>
      </c>
      <c r="K7" s="22">
        <v>0.8</v>
      </c>
      <c r="L7" s="23">
        <v>112</v>
      </c>
      <c r="M7" s="24">
        <v>14.200000000000001</v>
      </c>
      <c r="N7" s="25"/>
      <c r="P7" s="19">
        <v>233.8</v>
      </c>
    </row>
    <row r="8" spans="1:16" ht="12" customHeight="1" x14ac:dyDescent="0.45">
      <c r="A8" s="20">
        <v>45964</v>
      </c>
      <c r="B8" s="21">
        <v>1770</v>
      </c>
      <c r="C8" s="22">
        <v>66</v>
      </c>
      <c r="D8" s="22">
        <v>57.099999999999994</v>
      </c>
      <c r="E8" s="22">
        <v>6.3</v>
      </c>
      <c r="F8" s="23">
        <v>472</v>
      </c>
      <c r="G8" s="23">
        <v>2118</v>
      </c>
      <c r="H8" s="22">
        <v>7.3</v>
      </c>
      <c r="I8" s="23">
        <v>671</v>
      </c>
      <c r="J8" s="22">
        <v>0.5</v>
      </c>
      <c r="K8" s="22">
        <v>0.7</v>
      </c>
      <c r="L8" s="23">
        <v>78</v>
      </c>
      <c r="M8" s="24">
        <v>11.400000000000002</v>
      </c>
      <c r="N8" s="25"/>
      <c r="P8" s="19">
        <v>237</v>
      </c>
    </row>
    <row r="9" spans="1:16" ht="12" customHeight="1" x14ac:dyDescent="0.45">
      <c r="A9" s="20">
        <v>45965</v>
      </c>
      <c r="B9" s="21">
        <v>1650</v>
      </c>
      <c r="C9" s="22">
        <v>65.300000000000011</v>
      </c>
      <c r="D9" s="22">
        <v>43.3</v>
      </c>
      <c r="E9" s="22">
        <v>6.8</v>
      </c>
      <c r="F9" s="23">
        <v>455</v>
      </c>
      <c r="G9" s="23">
        <v>2274</v>
      </c>
      <c r="H9" s="22">
        <v>5.4</v>
      </c>
      <c r="I9" s="23">
        <v>643</v>
      </c>
      <c r="J9" s="22">
        <v>1.1000000000000001</v>
      </c>
      <c r="K9" s="22">
        <v>0.6</v>
      </c>
      <c r="L9" s="23">
        <v>109</v>
      </c>
      <c r="M9" s="24">
        <v>13.1</v>
      </c>
      <c r="N9" s="25"/>
      <c r="P9" s="19">
        <v>241.70000000000002</v>
      </c>
    </row>
    <row r="10" spans="1:16" ht="12" customHeight="1" x14ac:dyDescent="0.45">
      <c r="A10" s="20">
        <v>45966</v>
      </c>
      <c r="B10" s="21">
        <v>1701</v>
      </c>
      <c r="C10" s="22">
        <v>64.7</v>
      </c>
      <c r="D10" s="22">
        <v>50.3</v>
      </c>
      <c r="E10" s="22">
        <v>6.6</v>
      </c>
      <c r="F10" s="23">
        <v>450</v>
      </c>
      <c r="G10" s="23">
        <v>2274</v>
      </c>
      <c r="H10" s="22">
        <v>6.6999999999999993</v>
      </c>
      <c r="I10" s="23">
        <v>572</v>
      </c>
      <c r="J10" s="22">
        <v>0.4</v>
      </c>
      <c r="K10" s="22">
        <v>0.6</v>
      </c>
      <c r="L10" s="23">
        <v>98</v>
      </c>
      <c r="M10" s="24">
        <v>11.9</v>
      </c>
      <c r="N10" s="25"/>
      <c r="P10" s="19">
        <v>241.1</v>
      </c>
    </row>
    <row r="11" spans="1:16" ht="12" customHeight="1" x14ac:dyDescent="0.45">
      <c r="A11" s="20">
        <v>45967</v>
      </c>
      <c r="B11" s="21">
        <v>1688</v>
      </c>
      <c r="C11" s="22">
        <v>61.3</v>
      </c>
      <c r="D11" s="22">
        <v>50.7</v>
      </c>
      <c r="E11" s="22">
        <v>7.1999999999999993</v>
      </c>
      <c r="F11" s="23">
        <v>568</v>
      </c>
      <c r="G11" s="23">
        <v>2449</v>
      </c>
      <c r="H11" s="22">
        <v>7.3000000000000007</v>
      </c>
      <c r="I11" s="23">
        <v>755</v>
      </c>
      <c r="J11" s="22">
        <v>0.5</v>
      </c>
      <c r="K11" s="22">
        <v>0.5</v>
      </c>
      <c r="L11" s="23">
        <v>125</v>
      </c>
      <c r="M11" s="24">
        <v>13.799999999999999</v>
      </c>
      <c r="N11" s="25"/>
      <c r="P11" s="19">
        <v>236.2</v>
      </c>
    </row>
    <row r="12" spans="1:16" ht="12" customHeight="1" x14ac:dyDescent="0.45">
      <c r="A12" s="20">
        <v>45968</v>
      </c>
      <c r="B12" s="21">
        <v>1670</v>
      </c>
      <c r="C12" s="22">
        <v>69.5</v>
      </c>
      <c r="D12" s="22">
        <v>41.600000000000009</v>
      </c>
      <c r="E12" s="22">
        <v>5.9</v>
      </c>
      <c r="F12" s="23">
        <v>502</v>
      </c>
      <c r="G12" s="23">
        <v>2417</v>
      </c>
      <c r="H12" s="22">
        <v>7</v>
      </c>
      <c r="I12" s="23">
        <v>836</v>
      </c>
      <c r="J12" s="22">
        <v>0.99999999999999989</v>
      </c>
      <c r="K12" s="22">
        <v>0.79999999999999993</v>
      </c>
      <c r="L12" s="23">
        <v>80</v>
      </c>
      <c r="M12" s="24">
        <v>11.2</v>
      </c>
      <c r="N12" s="25"/>
      <c r="P12" s="19">
        <v>246</v>
      </c>
    </row>
    <row r="13" spans="1:16" ht="12" customHeight="1" x14ac:dyDescent="0.45">
      <c r="A13" s="20">
        <v>45969</v>
      </c>
      <c r="B13" s="21">
        <v>1642</v>
      </c>
      <c r="C13" s="22">
        <v>64.7</v>
      </c>
      <c r="D13" s="22">
        <v>46.8</v>
      </c>
      <c r="E13" s="22">
        <v>7.2</v>
      </c>
      <c r="F13" s="23">
        <v>563</v>
      </c>
      <c r="G13" s="23">
        <v>2321</v>
      </c>
      <c r="H13" s="22">
        <v>7.3</v>
      </c>
      <c r="I13" s="23">
        <v>440</v>
      </c>
      <c r="J13" s="22">
        <v>1.1000000000000001</v>
      </c>
      <c r="K13" s="22">
        <v>0.7</v>
      </c>
      <c r="L13" s="23">
        <v>95</v>
      </c>
      <c r="M13" s="24">
        <v>13.100000000000001</v>
      </c>
      <c r="N13" s="25"/>
      <c r="P13" s="19">
        <v>231.60000000000002</v>
      </c>
    </row>
    <row r="14" spans="1:16" ht="12" customHeight="1" x14ac:dyDescent="0.45">
      <c r="A14" s="20">
        <v>45970</v>
      </c>
      <c r="B14" s="21">
        <v>1713</v>
      </c>
      <c r="C14" s="22">
        <v>66.599999999999994</v>
      </c>
      <c r="D14" s="22">
        <v>53.199999999999996</v>
      </c>
      <c r="E14" s="22">
        <v>6.5</v>
      </c>
      <c r="F14" s="23">
        <v>478</v>
      </c>
      <c r="G14" s="23">
        <v>2316</v>
      </c>
      <c r="H14" s="22">
        <v>7.8</v>
      </c>
      <c r="I14" s="23">
        <v>597</v>
      </c>
      <c r="J14" s="22">
        <v>0.60000000000000009</v>
      </c>
      <c r="K14" s="22">
        <v>0.89999999999999991</v>
      </c>
      <c r="L14" s="23">
        <v>97</v>
      </c>
      <c r="M14" s="24">
        <v>9.6999999999999993</v>
      </c>
      <c r="N14" s="25"/>
      <c r="P14" s="19">
        <v>231.40000000000003</v>
      </c>
    </row>
    <row r="15" spans="1:16" ht="12" customHeight="1" x14ac:dyDescent="0.45">
      <c r="A15" s="20">
        <v>45971</v>
      </c>
      <c r="B15" s="21">
        <v>1771</v>
      </c>
      <c r="C15" s="22">
        <v>66.5</v>
      </c>
      <c r="D15" s="22">
        <v>59.4</v>
      </c>
      <c r="E15" s="22">
        <v>7.3999999999999995</v>
      </c>
      <c r="F15" s="23">
        <v>599</v>
      </c>
      <c r="G15" s="23">
        <v>2473</v>
      </c>
      <c r="H15" s="22">
        <v>8.1</v>
      </c>
      <c r="I15" s="23">
        <v>503</v>
      </c>
      <c r="J15" s="22">
        <v>0.60000000000000009</v>
      </c>
      <c r="K15" s="22">
        <v>0.7</v>
      </c>
      <c r="L15" s="23">
        <v>103</v>
      </c>
      <c r="M15" s="24">
        <v>11.999999999999998</v>
      </c>
      <c r="N15" s="25"/>
      <c r="P15" s="19">
        <v>235.70000000000002</v>
      </c>
    </row>
    <row r="16" spans="1:16" ht="12" customHeight="1" x14ac:dyDescent="0.45">
      <c r="A16" s="20">
        <v>45972</v>
      </c>
      <c r="B16" s="21">
        <v>1745</v>
      </c>
      <c r="C16" s="22">
        <v>67.2</v>
      </c>
      <c r="D16" s="22">
        <v>48.6</v>
      </c>
      <c r="E16" s="22">
        <v>6.6</v>
      </c>
      <c r="F16" s="23">
        <v>536</v>
      </c>
      <c r="G16" s="23">
        <v>2852</v>
      </c>
      <c r="H16" s="22">
        <v>7.7</v>
      </c>
      <c r="I16" s="23">
        <v>527</v>
      </c>
      <c r="J16" s="22">
        <v>1.1000000000000001</v>
      </c>
      <c r="K16" s="22">
        <v>0.79999999999999993</v>
      </c>
      <c r="L16" s="23">
        <v>109</v>
      </c>
      <c r="M16" s="24">
        <v>13.9</v>
      </c>
      <c r="N16" s="25"/>
      <c r="P16" s="19">
        <v>250.3</v>
      </c>
    </row>
    <row r="17" spans="1:16" ht="12" customHeight="1" x14ac:dyDescent="0.45">
      <c r="A17" s="20">
        <v>45973</v>
      </c>
      <c r="B17" s="21">
        <v>1697</v>
      </c>
      <c r="C17" s="22">
        <v>71.900000000000006</v>
      </c>
      <c r="D17" s="22">
        <v>48.8</v>
      </c>
      <c r="E17" s="22">
        <v>7.3000000000000007</v>
      </c>
      <c r="F17" s="23">
        <v>468</v>
      </c>
      <c r="G17" s="23">
        <v>2524</v>
      </c>
      <c r="H17" s="22">
        <v>7.7000000000000011</v>
      </c>
      <c r="I17" s="23">
        <v>584</v>
      </c>
      <c r="J17" s="22">
        <v>0.60000000000000009</v>
      </c>
      <c r="K17" s="22">
        <v>0.60000000000000009</v>
      </c>
      <c r="L17" s="23">
        <v>88</v>
      </c>
      <c r="M17" s="24">
        <v>13.100000000000001</v>
      </c>
      <c r="N17" s="25"/>
      <c r="P17" s="19">
        <v>236.2</v>
      </c>
    </row>
    <row r="18" spans="1:16" ht="12" customHeight="1" x14ac:dyDescent="0.45">
      <c r="A18" s="20">
        <v>45974</v>
      </c>
      <c r="B18" s="21">
        <v>1734</v>
      </c>
      <c r="C18" s="22">
        <v>69.5</v>
      </c>
      <c r="D18" s="22">
        <v>48.8</v>
      </c>
      <c r="E18" s="22">
        <v>7</v>
      </c>
      <c r="F18" s="23">
        <v>546</v>
      </c>
      <c r="G18" s="23">
        <v>2499</v>
      </c>
      <c r="H18" s="22">
        <v>8.2000000000000011</v>
      </c>
      <c r="I18" s="23">
        <v>381</v>
      </c>
      <c r="J18" s="22">
        <v>1</v>
      </c>
      <c r="K18" s="22">
        <v>0.79999999999999993</v>
      </c>
      <c r="L18" s="23">
        <v>97</v>
      </c>
      <c r="M18" s="24">
        <v>12.3</v>
      </c>
      <c r="N18" s="25"/>
      <c r="P18" s="19">
        <v>245.9</v>
      </c>
    </row>
    <row r="19" spans="1:16" ht="12" customHeight="1" x14ac:dyDescent="0.45">
      <c r="A19" s="20">
        <v>45975</v>
      </c>
      <c r="B19" s="21">
        <v>1648</v>
      </c>
      <c r="C19" s="22">
        <v>63.6</v>
      </c>
      <c r="D19" s="22">
        <v>45.8</v>
      </c>
      <c r="E19" s="22">
        <v>7.3</v>
      </c>
      <c r="F19" s="23">
        <v>565</v>
      </c>
      <c r="G19" s="23">
        <v>2787</v>
      </c>
      <c r="H19" s="22">
        <v>9.5</v>
      </c>
      <c r="I19" s="23">
        <v>692</v>
      </c>
      <c r="J19" s="22">
        <v>0.60000000000000009</v>
      </c>
      <c r="K19" s="22">
        <v>0.4</v>
      </c>
      <c r="L19" s="23">
        <v>128</v>
      </c>
      <c r="M19" s="24">
        <v>16.100000000000001</v>
      </c>
      <c r="N19" s="25"/>
      <c r="P19" s="19">
        <v>238.60000000000002</v>
      </c>
    </row>
    <row r="20" spans="1:16" ht="12" customHeight="1" x14ac:dyDescent="0.45">
      <c r="A20" s="20">
        <v>45976</v>
      </c>
      <c r="B20" s="21">
        <v>1714</v>
      </c>
      <c r="C20" s="22">
        <v>68.8</v>
      </c>
      <c r="D20" s="22">
        <v>52.199999999999996</v>
      </c>
      <c r="E20" s="22">
        <v>6.9</v>
      </c>
      <c r="F20" s="23">
        <v>645</v>
      </c>
      <c r="G20" s="23">
        <v>2265</v>
      </c>
      <c r="H20" s="22">
        <v>8.3000000000000007</v>
      </c>
      <c r="I20" s="23">
        <v>679</v>
      </c>
      <c r="J20" s="22">
        <v>0.9</v>
      </c>
      <c r="K20" s="22">
        <v>0.6</v>
      </c>
      <c r="L20" s="23">
        <v>125</v>
      </c>
      <c r="M20" s="24">
        <v>13.399999999999999</v>
      </c>
      <c r="N20" s="25"/>
      <c r="P20" s="19">
        <v>233.70000000000002</v>
      </c>
    </row>
    <row r="21" spans="1:16" ht="12" customHeight="1" x14ac:dyDescent="0.45">
      <c r="A21" s="20">
        <v>45977</v>
      </c>
      <c r="B21" s="21">
        <v>1816</v>
      </c>
      <c r="C21" s="22">
        <v>63.5</v>
      </c>
      <c r="D21" s="22">
        <v>65</v>
      </c>
      <c r="E21" s="22">
        <v>6.2</v>
      </c>
      <c r="F21" s="23">
        <v>693</v>
      </c>
      <c r="G21" s="23">
        <v>2234</v>
      </c>
      <c r="H21" s="22">
        <v>9.6</v>
      </c>
      <c r="I21" s="23">
        <v>686</v>
      </c>
      <c r="J21" s="22">
        <v>0.4</v>
      </c>
      <c r="K21" s="22">
        <v>0.5</v>
      </c>
      <c r="L21" s="23">
        <v>99</v>
      </c>
      <c r="M21" s="24">
        <v>14.5</v>
      </c>
      <c r="N21" s="25"/>
      <c r="P21" s="19">
        <v>238.79999999999998</v>
      </c>
    </row>
    <row r="22" spans="1:16" ht="12" customHeight="1" x14ac:dyDescent="0.45">
      <c r="A22" s="20">
        <v>45978</v>
      </c>
      <c r="B22" s="21">
        <v>1705</v>
      </c>
      <c r="C22" s="22">
        <v>57.999999999999993</v>
      </c>
      <c r="D22" s="22">
        <v>51.5</v>
      </c>
      <c r="E22" s="22">
        <v>7.5</v>
      </c>
      <c r="F22" s="23">
        <v>493</v>
      </c>
      <c r="G22" s="23">
        <v>2608</v>
      </c>
      <c r="H22" s="22">
        <v>7.5</v>
      </c>
      <c r="I22" s="23">
        <v>964</v>
      </c>
      <c r="J22" s="22">
        <v>0.60000000000000009</v>
      </c>
      <c r="K22" s="22">
        <v>0.7</v>
      </c>
      <c r="L22" s="23">
        <v>96</v>
      </c>
      <c r="M22" s="24">
        <v>13.3</v>
      </c>
      <c r="N22" s="25"/>
      <c r="P22" s="19">
        <v>245</v>
      </c>
    </row>
    <row r="23" spans="1:16" ht="12" customHeight="1" x14ac:dyDescent="0.45">
      <c r="A23" s="20">
        <v>45979</v>
      </c>
      <c r="B23" s="21">
        <v>1667</v>
      </c>
      <c r="C23" s="22">
        <v>68.900000000000006</v>
      </c>
      <c r="D23" s="22">
        <v>46.7</v>
      </c>
      <c r="E23" s="22">
        <v>7.1000000000000005</v>
      </c>
      <c r="F23" s="23">
        <v>580</v>
      </c>
      <c r="G23" s="23">
        <v>2463</v>
      </c>
      <c r="H23" s="22">
        <v>9.2000000000000011</v>
      </c>
      <c r="I23" s="23">
        <v>652</v>
      </c>
      <c r="J23" s="22">
        <v>1.1000000000000001</v>
      </c>
      <c r="K23" s="22">
        <v>0.89999999999999991</v>
      </c>
      <c r="L23" s="23">
        <v>90</v>
      </c>
      <c r="M23" s="24">
        <v>12.2</v>
      </c>
      <c r="N23" s="25"/>
      <c r="P23" s="19">
        <v>233.79999999999998</v>
      </c>
    </row>
    <row r="24" spans="1:16" ht="12" customHeight="1" x14ac:dyDescent="0.45">
      <c r="A24" s="20">
        <v>45980</v>
      </c>
      <c r="B24" s="21">
        <v>1798</v>
      </c>
      <c r="C24" s="22">
        <v>59.5</v>
      </c>
      <c r="D24" s="22">
        <v>64</v>
      </c>
      <c r="E24" s="22">
        <v>7</v>
      </c>
      <c r="F24" s="23">
        <v>411</v>
      </c>
      <c r="G24" s="23">
        <v>2138</v>
      </c>
      <c r="H24" s="22">
        <v>5.6999999999999993</v>
      </c>
      <c r="I24" s="23">
        <v>367</v>
      </c>
      <c r="J24" s="22">
        <v>0.7</v>
      </c>
      <c r="K24" s="22">
        <v>0.8</v>
      </c>
      <c r="L24" s="23">
        <v>101</v>
      </c>
      <c r="M24" s="24">
        <v>9.6999999999999993</v>
      </c>
      <c r="N24" s="25"/>
      <c r="P24" s="19">
        <v>239</v>
      </c>
    </row>
    <row r="25" spans="1:16" ht="12" customHeight="1" x14ac:dyDescent="0.45">
      <c r="A25" s="20">
        <v>45981</v>
      </c>
      <c r="B25" s="21">
        <v>1678</v>
      </c>
      <c r="C25" s="22">
        <v>70.800000000000011</v>
      </c>
      <c r="D25" s="22">
        <v>45.3</v>
      </c>
      <c r="E25" s="22">
        <v>6.8</v>
      </c>
      <c r="F25" s="23">
        <v>709</v>
      </c>
      <c r="G25" s="23">
        <v>2535</v>
      </c>
      <c r="H25" s="22">
        <v>6.9</v>
      </c>
      <c r="I25" s="23">
        <v>507</v>
      </c>
      <c r="J25" s="22">
        <v>1</v>
      </c>
      <c r="K25" s="22">
        <v>0.60000000000000009</v>
      </c>
      <c r="L25" s="23">
        <v>101</v>
      </c>
      <c r="M25" s="24">
        <v>13</v>
      </c>
      <c r="N25" s="25"/>
      <c r="P25" s="19">
        <v>239.20000000000002</v>
      </c>
    </row>
    <row r="26" spans="1:16" ht="12" customHeight="1" x14ac:dyDescent="0.45">
      <c r="A26" s="20">
        <v>45982</v>
      </c>
      <c r="B26" s="21">
        <v>1717</v>
      </c>
      <c r="C26" s="22">
        <v>66.199999999999989</v>
      </c>
      <c r="D26" s="22">
        <v>49.2</v>
      </c>
      <c r="E26" s="22">
        <v>6.6000000000000005</v>
      </c>
      <c r="F26" s="23">
        <v>560</v>
      </c>
      <c r="G26" s="23">
        <v>2319</v>
      </c>
      <c r="H26" s="22">
        <v>7.9</v>
      </c>
      <c r="I26" s="23">
        <v>663</v>
      </c>
      <c r="J26" s="22">
        <v>0.6</v>
      </c>
      <c r="K26" s="22">
        <v>0.89999999999999991</v>
      </c>
      <c r="L26" s="23">
        <v>82</v>
      </c>
      <c r="M26" s="24">
        <v>12.600000000000001</v>
      </c>
      <c r="N26" s="25"/>
      <c r="P26" s="19">
        <v>244</v>
      </c>
    </row>
    <row r="27" spans="1:16" ht="12" customHeight="1" x14ac:dyDescent="0.45">
      <c r="A27" s="20">
        <v>45983</v>
      </c>
      <c r="B27" s="21">
        <v>1738</v>
      </c>
      <c r="C27" s="22">
        <v>70.7</v>
      </c>
      <c r="D27" s="22">
        <v>50.9</v>
      </c>
      <c r="E27" s="22">
        <v>7.1</v>
      </c>
      <c r="F27" s="23">
        <v>573</v>
      </c>
      <c r="G27" s="23">
        <v>2527</v>
      </c>
      <c r="H27" s="22">
        <v>8.4</v>
      </c>
      <c r="I27" s="23">
        <v>791</v>
      </c>
      <c r="J27" s="22">
        <v>0.5</v>
      </c>
      <c r="K27" s="22">
        <v>0.7</v>
      </c>
      <c r="L27" s="23">
        <v>110</v>
      </c>
      <c r="M27" s="24">
        <v>15.100000000000001</v>
      </c>
      <c r="N27" s="25"/>
      <c r="P27" s="19">
        <v>239.89999999999998</v>
      </c>
    </row>
    <row r="28" spans="1:16" ht="12" customHeight="1" x14ac:dyDescent="0.45">
      <c r="A28" s="20">
        <v>45984</v>
      </c>
      <c r="B28" s="21">
        <v>1797</v>
      </c>
      <c r="C28" s="22">
        <v>66.099999999999994</v>
      </c>
      <c r="D28" s="22">
        <v>54.8</v>
      </c>
      <c r="E28" s="22">
        <v>6.5</v>
      </c>
      <c r="F28" s="23">
        <v>604</v>
      </c>
      <c r="G28" s="23">
        <v>2511</v>
      </c>
      <c r="H28" s="22">
        <v>8.8000000000000007</v>
      </c>
      <c r="I28" s="23">
        <v>460</v>
      </c>
      <c r="J28" s="22">
        <v>0.60000000000000009</v>
      </c>
      <c r="K28" s="22">
        <v>0.70000000000000007</v>
      </c>
      <c r="L28" s="23">
        <v>95</v>
      </c>
      <c r="M28" s="24">
        <v>13.600000000000001</v>
      </c>
      <c r="N28" s="25"/>
      <c r="P28" s="19">
        <v>251.00000000000003</v>
      </c>
    </row>
    <row r="29" spans="1:16" ht="12" customHeight="1" x14ac:dyDescent="0.45">
      <c r="A29" s="20">
        <v>45985</v>
      </c>
      <c r="B29" s="21">
        <v>1716</v>
      </c>
      <c r="C29" s="22">
        <v>62.8</v>
      </c>
      <c r="D29" s="22">
        <v>53.3</v>
      </c>
      <c r="E29" s="22">
        <v>6.3</v>
      </c>
      <c r="F29" s="23">
        <v>556</v>
      </c>
      <c r="G29" s="23">
        <v>2553</v>
      </c>
      <c r="H29" s="22">
        <v>7.1999999999999993</v>
      </c>
      <c r="I29" s="23">
        <v>610</v>
      </c>
      <c r="J29" s="22">
        <v>0.89999999999999991</v>
      </c>
      <c r="K29" s="22">
        <v>0.5</v>
      </c>
      <c r="L29" s="23">
        <v>101</v>
      </c>
      <c r="M29" s="24">
        <v>15.399999999999999</v>
      </c>
      <c r="N29" s="25"/>
      <c r="P29" s="19">
        <v>239.9</v>
      </c>
    </row>
    <row r="30" spans="1:16" ht="12" customHeight="1" x14ac:dyDescent="0.45">
      <c r="A30" s="20">
        <v>45986</v>
      </c>
      <c r="B30" s="21">
        <v>1638</v>
      </c>
      <c r="C30" s="22">
        <v>66.2</v>
      </c>
      <c r="D30" s="22">
        <v>47.8</v>
      </c>
      <c r="E30" s="22">
        <v>6.3999999999999995</v>
      </c>
      <c r="F30" s="23">
        <v>480</v>
      </c>
      <c r="G30" s="23">
        <v>2236</v>
      </c>
      <c r="H30" s="22">
        <v>5.6</v>
      </c>
      <c r="I30" s="23">
        <v>504</v>
      </c>
      <c r="J30" s="22">
        <v>0.60000000000000009</v>
      </c>
      <c r="K30" s="22">
        <v>0.89999999999999991</v>
      </c>
      <c r="L30" s="23">
        <v>95</v>
      </c>
      <c r="M30" s="24">
        <v>11.2</v>
      </c>
      <c r="N30" s="25"/>
      <c r="P30" s="19">
        <v>227.1</v>
      </c>
    </row>
    <row r="31" spans="1:16" ht="12" customHeight="1" x14ac:dyDescent="0.45">
      <c r="A31" s="20">
        <v>45987</v>
      </c>
      <c r="B31" s="21">
        <v>1786</v>
      </c>
      <c r="C31" s="22">
        <v>59.9</v>
      </c>
      <c r="D31" s="22">
        <v>58.7</v>
      </c>
      <c r="E31" s="22">
        <v>6.8</v>
      </c>
      <c r="F31" s="23">
        <v>488</v>
      </c>
      <c r="G31" s="23">
        <v>2451</v>
      </c>
      <c r="H31" s="22">
        <v>6.8</v>
      </c>
      <c r="I31" s="23">
        <v>835</v>
      </c>
      <c r="J31" s="22">
        <v>0.60000000000000009</v>
      </c>
      <c r="K31" s="22">
        <v>0.8</v>
      </c>
      <c r="L31" s="23">
        <v>116</v>
      </c>
      <c r="M31" s="24">
        <v>14.4</v>
      </c>
      <c r="N31" s="25"/>
      <c r="P31" s="19">
        <v>248.7</v>
      </c>
    </row>
    <row r="32" spans="1:16" ht="12" customHeight="1" x14ac:dyDescent="0.45">
      <c r="A32" s="20">
        <v>45988</v>
      </c>
      <c r="B32" s="21">
        <v>1673</v>
      </c>
      <c r="C32" s="22">
        <v>66.099999999999994</v>
      </c>
      <c r="D32" s="22">
        <v>45.099999999999994</v>
      </c>
      <c r="E32" s="22">
        <v>6.2</v>
      </c>
      <c r="F32" s="23">
        <v>482</v>
      </c>
      <c r="G32" s="23">
        <v>2217</v>
      </c>
      <c r="H32" s="22">
        <v>6.1999999999999993</v>
      </c>
      <c r="I32" s="23">
        <v>289</v>
      </c>
      <c r="J32" s="22">
        <v>0.4</v>
      </c>
      <c r="K32" s="22">
        <v>0.5</v>
      </c>
      <c r="L32" s="23">
        <v>97</v>
      </c>
      <c r="M32" s="24">
        <v>12.100000000000001</v>
      </c>
      <c r="N32" s="25"/>
      <c r="P32" s="19">
        <v>241.70000000000002</v>
      </c>
    </row>
    <row r="33" spans="1:17" ht="12" customHeight="1" x14ac:dyDescent="0.45">
      <c r="A33" s="20">
        <v>45989</v>
      </c>
      <c r="B33" s="21">
        <v>1653</v>
      </c>
      <c r="C33" s="22">
        <v>57.9</v>
      </c>
      <c r="D33" s="22">
        <v>54.599999999999994</v>
      </c>
      <c r="E33" s="22">
        <v>7</v>
      </c>
      <c r="F33" s="23">
        <v>494</v>
      </c>
      <c r="G33" s="23">
        <v>2327</v>
      </c>
      <c r="H33" s="22">
        <v>6.9</v>
      </c>
      <c r="I33" s="23">
        <v>543</v>
      </c>
      <c r="J33" s="22">
        <v>0.8</v>
      </c>
      <c r="K33" s="22">
        <v>0.5</v>
      </c>
      <c r="L33" s="23">
        <v>98</v>
      </c>
      <c r="M33" s="24">
        <v>12</v>
      </c>
      <c r="N33" s="25"/>
      <c r="P33" s="19">
        <v>225.4</v>
      </c>
    </row>
    <row r="34" spans="1:17" ht="12" customHeight="1" x14ac:dyDescent="0.45">
      <c r="A34" s="20">
        <v>45990</v>
      </c>
      <c r="B34" s="21">
        <v>1657</v>
      </c>
      <c r="C34" s="22">
        <v>64.8</v>
      </c>
      <c r="D34" s="22">
        <v>47.9</v>
      </c>
      <c r="E34" s="22">
        <v>6.7999999999999989</v>
      </c>
      <c r="F34" s="23">
        <v>492</v>
      </c>
      <c r="G34" s="23">
        <v>2356</v>
      </c>
      <c r="H34" s="22">
        <v>6.6999999999999993</v>
      </c>
      <c r="I34" s="23">
        <v>524</v>
      </c>
      <c r="J34" s="22">
        <v>1</v>
      </c>
      <c r="K34" s="22">
        <v>0.60000000000000009</v>
      </c>
      <c r="L34" s="23">
        <v>106</v>
      </c>
      <c r="M34" s="24">
        <v>13.2</v>
      </c>
      <c r="N34" s="25"/>
      <c r="P34" s="19">
        <v>231.2</v>
      </c>
    </row>
    <row r="35" spans="1:17" ht="12" customHeight="1" x14ac:dyDescent="0.45">
      <c r="A35" s="20">
        <v>45991</v>
      </c>
      <c r="B35" s="21">
        <v>1787</v>
      </c>
      <c r="C35" s="22">
        <v>72</v>
      </c>
      <c r="D35" s="22">
        <v>56.199999999999996</v>
      </c>
      <c r="E35" s="22">
        <v>6.7999999999999989</v>
      </c>
      <c r="F35" s="23">
        <v>428</v>
      </c>
      <c r="G35" s="23">
        <v>2235</v>
      </c>
      <c r="H35" s="22">
        <v>6.6000000000000005</v>
      </c>
      <c r="I35" s="23">
        <v>471</v>
      </c>
      <c r="J35" s="22">
        <v>0.60000000000000009</v>
      </c>
      <c r="K35" s="22">
        <v>0.9</v>
      </c>
      <c r="L35" s="23">
        <v>102</v>
      </c>
      <c r="M35" s="24">
        <v>12.3</v>
      </c>
      <c r="N35" s="25"/>
      <c r="P35" s="19">
        <v>239.89999999999998</v>
      </c>
    </row>
    <row r="36" spans="1:17" ht="12" customHeight="1" x14ac:dyDescent="0.45">
      <c r="A36" s="26"/>
      <c r="B36" s="27"/>
      <c r="C36" s="28"/>
      <c r="D36" s="28"/>
      <c r="E36" s="28"/>
      <c r="F36" s="29"/>
      <c r="G36" s="29"/>
      <c r="H36" s="28"/>
      <c r="I36" s="29"/>
      <c r="J36" s="28"/>
      <c r="K36" s="28"/>
      <c r="L36" s="29"/>
      <c r="M36" s="30"/>
      <c r="N36" s="31"/>
      <c r="P36" s="19"/>
    </row>
    <row r="37" spans="1:17" ht="12" customHeight="1" x14ac:dyDescent="0.45">
      <c r="A37" s="9" t="s">
        <v>18</v>
      </c>
      <c r="B37" s="32">
        <f>IF(B6="","",SUM(B6:B36))</f>
        <v>51492</v>
      </c>
      <c r="C37" s="33">
        <f>IF(C6="","",SUM(C6:C36))</f>
        <v>1974.7000000000003</v>
      </c>
      <c r="D37" s="33">
        <f t="shared" ref="D37:K37" si="0">IF(D6="","",SUM(D6:D36))</f>
        <v>1546.6</v>
      </c>
      <c r="E37" s="33">
        <f t="shared" si="0"/>
        <v>205.40000000000003</v>
      </c>
      <c r="F37" s="34">
        <f t="shared" si="0"/>
        <v>15959</v>
      </c>
      <c r="G37" s="34">
        <f t="shared" si="0"/>
        <v>72105</v>
      </c>
      <c r="H37" s="33">
        <f t="shared" si="0"/>
        <v>222.99999999999994</v>
      </c>
      <c r="I37" s="34">
        <f t="shared" si="0"/>
        <v>17961</v>
      </c>
      <c r="J37" s="33">
        <f t="shared" si="0"/>
        <v>22</v>
      </c>
      <c r="K37" s="33">
        <f t="shared" si="0"/>
        <v>20.7</v>
      </c>
      <c r="L37" s="34">
        <f>IF(L6="","",SUM(L6:L36))</f>
        <v>3017</v>
      </c>
      <c r="M37" s="35">
        <f>IF(M6="","",SUM(M6:M36))</f>
        <v>385.40000000000003</v>
      </c>
      <c r="N37" s="36"/>
      <c r="P37" s="37">
        <f>IF(P6="","",SUM(P6:P36))</f>
        <v>7170.7999999999984</v>
      </c>
    </row>
    <row r="38" spans="1:17" ht="12" customHeight="1" x14ac:dyDescent="0.45">
      <c r="A38" s="9" t="s">
        <v>19</v>
      </c>
      <c r="B38" s="38">
        <f>IF(B6="","",(B37/COUNT($A$6:$A$36)))</f>
        <v>1716.4</v>
      </c>
      <c r="C38" s="38">
        <f>IF(C6="","",(C37/COUNT($A$6:$A$36)))</f>
        <v>65.823333333333338</v>
      </c>
      <c r="D38" s="38">
        <f>IF(D6="","",(D37/COUNT($A$6:$A$36)))</f>
        <v>51.553333333333327</v>
      </c>
      <c r="E38" s="38">
        <f t="shared" ref="E38:M38" si="1">IF(E6="","",(E37/COUNT($A$6:$A$36)))</f>
        <v>6.8466666666666676</v>
      </c>
      <c r="F38" s="38">
        <f t="shared" si="1"/>
        <v>531.9666666666667</v>
      </c>
      <c r="G38" s="38">
        <f t="shared" si="1"/>
        <v>2403.5</v>
      </c>
      <c r="H38" s="38">
        <f t="shared" si="1"/>
        <v>7.4333333333333318</v>
      </c>
      <c r="I38" s="38">
        <f t="shared" si="1"/>
        <v>598.70000000000005</v>
      </c>
      <c r="J38" s="38">
        <f t="shared" si="1"/>
        <v>0.73333333333333328</v>
      </c>
      <c r="K38" s="38">
        <f t="shared" si="1"/>
        <v>0.69</v>
      </c>
      <c r="L38" s="38">
        <f t="shared" si="1"/>
        <v>100.56666666666666</v>
      </c>
      <c r="M38" s="39">
        <f t="shared" si="1"/>
        <v>12.846666666666668</v>
      </c>
      <c r="N38" s="36"/>
      <c r="P38" s="40">
        <f>IF(P6="","",(P37/COUNT($A$6:$A$36)))</f>
        <v>239.02666666666661</v>
      </c>
    </row>
    <row r="39" spans="1:17" ht="12" customHeight="1" x14ac:dyDescent="0.45">
      <c r="A39" s="41" t="s">
        <v>20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3"/>
    </row>
    <row r="40" spans="1:17" ht="24" hidden="1" customHeight="1" x14ac:dyDescent="0.45">
      <c r="A40" s="4"/>
      <c r="B40" s="44" t="s">
        <v>21</v>
      </c>
      <c r="C40" s="44"/>
      <c r="D40" s="44" t="s">
        <v>22</v>
      </c>
      <c r="E40" s="44"/>
      <c r="F40" s="44" t="s">
        <v>23</v>
      </c>
      <c r="G40" s="44"/>
      <c r="H40" s="44" t="s">
        <v>24</v>
      </c>
      <c r="I40" s="44"/>
      <c r="J40" s="44" t="s">
        <v>25</v>
      </c>
      <c r="K40" s="44"/>
    </row>
    <row r="41" spans="1:17" ht="12" hidden="1" customHeight="1" x14ac:dyDescent="0.45">
      <c r="A41" s="8" t="s">
        <v>26</v>
      </c>
      <c r="B41" s="45"/>
      <c r="C41" s="45"/>
      <c r="D41" s="45"/>
      <c r="E41" s="45"/>
      <c r="F41" s="45"/>
      <c r="G41" s="45"/>
      <c r="H41" s="46"/>
      <c r="I41" s="46"/>
      <c r="J41" s="46"/>
      <c r="K41" s="46"/>
    </row>
    <row r="42" spans="1:17" ht="12" hidden="1" customHeight="1" x14ac:dyDescent="0.45">
      <c r="A42" s="8" t="s">
        <v>27</v>
      </c>
      <c r="B42" s="47">
        <f>IF(B6="","",C37/$B$37)</f>
        <v>3.8349646547036438E-2</v>
      </c>
      <c r="C42" s="47"/>
      <c r="D42" s="47">
        <f>IF(D6="","",D37/$B$37)</f>
        <v>3.0035733706206786E-2</v>
      </c>
      <c r="E42" s="47"/>
      <c r="F42" s="47">
        <f>IF(F6="","",P37/$B$37)</f>
        <v>0.13926046764545946</v>
      </c>
      <c r="G42" s="47"/>
      <c r="H42" s="45"/>
      <c r="I42" s="45"/>
      <c r="J42" s="45"/>
      <c r="K42" s="45"/>
      <c r="Q42" s="4" t="s">
        <v>28</v>
      </c>
    </row>
    <row r="43" spans="1:17" ht="12" customHeight="1" x14ac:dyDescent="0.45"/>
    <row r="44" spans="1:17" ht="12" customHeight="1" x14ac:dyDescent="0.45"/>
    <row r="45" spans="1:17" ht="12" customHeight="1" x14ac:dyDescent="0.45"/>
    <row r="46" spans="1:17" ht="12" customHeight="1" x14ac:dyDescent="0.45"/>
    <row r="47" spans="1:17" ht="12" customHeight="1" x14ac:dyDescent="0.45"/>
  </sheetData>
  <mergeCells count="16">
    <mergeCell ref="B41:C41"/>
    <mergeCell ref="D41:E41"/>
    <mergeCell ref="F41:G41"/>
    <mergeCell ref="H41:I41"/>
    <mergeCell ref="J41:K41"/>
    <mergeCell ref="B42:C42"/>
    <mergeCell ref="D42:E42"/>
    <mergeCell ref="F42:G42"/>
    <mergeCell ref="H42:I42"/>
    <mergeCell ref="J42:K42"/>
    <mergeCell ref="A1:L1"/>
    <mergeCell ref="B40:C40"/>
    <mergeCell ref="D40:E40"/>
    <mergeCell ref="F40:G40"/>
    <mergeCell ref="H40:I40"/>
    <mergeCell ref="J40:K40"/>
  </mergeCells>
  <phoneticPr fontId="3"/>
  <pageMargins left="0.31496062992125984" right="0.11811023622047245" top="0.55118110236220474" bottom="0.15748031496062992" header="0.31496062992125984" footer="0.31496062992125984"/>
  <pageSetup paperSize="9"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栄養価月報</vt:lpstr>
      <vt:lpstr>栄養価月報!Print_Area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 v</dc:creator>
  <cp:lastModifiedBy>admini v</cp:lastModifiedBy>
  <dcterms:created xsi:type="dcterms:W3CDTF">2025-10-09T14:31:13Z</dcterms:created>
  <dcterms:modified xsi:type="dcterms:W3CDTF">2025-10-09T14:31:14Z</dcterms:modified>
</cp:coreProperties>
</file>